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3"/>
  </bookViews>
  <sheets>
    <sheet name="7-8 класс_девушки" sheetId="5" r:id="rId1"/>
    <sheet name="7-8 класс_юноши" sheetId="12" r:id="rId2"/>
    <sheet name="9-11 класс_девушки" sheetId="16" r:id="rId3"/>
    <sheet name="9-11 класс_юноши" sheetId="17" r:id="rId4"/>
  </sheets>
  <definedNames>
    <definedName name="_xlnm._FilterDatabase" localSheetId="0" hidden="1">'7-8 класс_девушки'!$A$10:$DU$10</definedName>
    <definedName name="_xlnm._FilterDatabase" localSheetId="1" hidden="1">'7-8 класс_юноши'!$A$10:$DU$10</definedName>
    <definedName name="_xlnm._FilterDatabase" localSheetId="2" hidden="1">'9-11 класс_девушки'!$A$10:$DU$10</definedName>
    <definedName name="_xlnm._FilterDatabase" localSheetId="3" hidden="1">'9-11 класс_юноши'!$A$10:$DU$10</definedName>
  </definedNames>
  <calcPr calcId="162913"/>
</workbook>
</file>

<file path=xl/calcChain.xml><?xml version="1.0" encoding="utf-8"?>
<calcChain xmlns="http://schemas.openxmlformats.org/spreadsheetml/2006/main">
  <c r="M18" i="17" l="1"/>
  <c r="M12" i="17"/>
  <c r="M19" i="17"/>
  <c r="M13" i="17"/>
  <c r="M22" i="17"/>
  <c r="M15" i="17"/>
  <c r="M17" i="17"/>
  <c r="M14" i="17"/>
  <c r="M16" i="17"/>
  <c r="M20" i="17"/>
  <c r="M21" i="17"/>
  <c r="M20" i="16"/>
  <c r="M22" i="16"/>
  <c r="M26" i="16"/>
  <c r="M13" i="12"/>
  <c r="M26" i="12"/>
  <c r="M23" i="12"/>
  <c r="M14" i="5"/>
  <c r="M12" i="5"/>
  <c r="M15" i="5"/>
  <c r="M13" i="5"/>
  <c r="N18" i="17" l="1"/>
  <c r="M11" i="17"/>
  <c r="N19" i="17" s="1"/>
  <c r="M16" i="16"/>
  <c r="M12" i="16"/>
  <c r="M19" i="16"/>
  <c r="M14" i="16"/>
  <c r="M21" i="16"/>
  <c r="M24" i="16"/>
  <c r="M23" i="16"/>
  <c r="M25" i="16"/>
  <c r="M13" i="16"/>
  <c r="M18" i="16"/>
  <c r="M11" i="16"/>
  <c r="M17" i="16"/>
  <c r="M27" i="16"/>
  <c r="M15" i="16"/>
  <c r="N22" i="17" l="1"/>
  <c r="N21" i="17"/>
  <c r="N12" i="17"/>
  <c r="N13" i="17"/>
  <c r="N20" i="17"/>
  <c r="N14" i="17"/>
  <c r="N16" i="17"/>
  <c r="N15" i="17"/>
  <c r="N17" i="17"/>
  <c r="N11" i="17"/>
  <c r="N27" i="16"/>
  <c r="N13" i="16"/>
  <c r="N21" i="16"/>
  <c r="N16" i="16"/>
  <c r="N20" i="16"/>
  <c r="N17" i="16"/>
  <c r="N25" i="16"/>
  <c r="N14" i="16"/>
  <c r="N22" i="16"/>
  <c r="N11" i="16"/>
  <c r="N23" i="16"/>
  <c r="N19" i="16"/>
  <c r="N15" i="16"/>
  <c r="N18" i="16"/>
  <c r="N24" i="16"/>
  <c r="N12" i="16"/>
  <c r="N26" i="16"/>
  <c r="M15" i="12"/>
  <c r="M19" i="12"/>
  <c r="M22" i="12"/>
  <c r="M27" i="12"/>
  <c r="M24" i="12"/>
  <c r="M16" i="12"/>
  <c r="M11" i="12"/>
  <c r="M21" i="12"/>
  <c r="M14" i="12"/>
  <c r="M25" i="12"/>
  <c r="M20" i="12"/>
  <c r="M17" i="12"/>
  <c r="M12" i="12"/>
  <c r="M18" i="12"/>
  <c r="N15" i="12" l="1"/>
  <c r="N12" i="12"/>
  <c r="N13" i="12"/>
  <c r="N26" i="12"/>
  <c r="N23" i="12"/>
  <c r="N14" i="12"/>
  <c r="N24" i="12"/>
  <c r="N17" i="12"/>
  <c r="N21" i="12"/>
  <c r="N27" i="12"/>
  <c r="N20" i="12"/>
  <c r="N11" i="12"/>
  <c r="N22" i="12"/>
  <c r="N18" i="12"/>
  <c r="N25" i="12"/>
  <c r="N16" i="12"/>
  <c r="N19" i="12"/>
  <c r="M16" i="5"/>
  <c r="M22" i="5"/>
  <c r="M24" i="5"/>
  <c r="M23" i="5"/>
  <c r="M11" i="5"/>
  <c r="M21" i="5"/>
  <c r="M20" i="5"/>
  <c r="M18" i="5"/>
  <c r="M25" i="5"/>
  <c r="M17" i="5"/>
  <c r="M19" i="5" l="1"/>
  <c r="N19" i="5" s="1"/>
  <c r="N12" i="5" l="1"/>
  <c r="N22" i="5"/>
  <c r="N23" i="5"/>
  <c r="N17" i="5"/>
  <c r="N14" i="5"/>
  <c r="N20" i="5"/>
  <c r="N13" i="5"/>
  <c r="N16" i="5"/>
  <c r="N21" i="5"/>
  <c r="N24" i="5"/>
  <c r="N15" i="5"/>
  <c r="N11" i="5"/>
  <c r="N18" i="5"/>
  <c r="N25" i="5"/>
</calcChain>
</file>

<file path=xl/sharedStrings.xml><?xml version="1.0" encoding="utf-8"?>
<sst xmlns="http://schemas.openxmlformats.org/spreadsheetml/2006/main" count="385" uniqueCount="132">
  <si>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</si>
  <si>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</si>
  <si>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</si>
  <si>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</si>
  <si>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</si>
  <si>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</si>
  <si>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</si>
  <si>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</si>
  <si>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</si>
  <si>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</si>
  <si>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</si>
  <si>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Шифр</t>
  </si>
  <si>
    <r>
      <rPr>
        <u/>
        <sz val="12"/>
        <color theme="1"/>
        <rFont val="Times New Roman"/>
        <family val="1"/>
        <charset val="204"/>
      </rPr>
      <t>Физическая культура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</si>
  <si>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15.11.2024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</si>
  <si>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Список участников и результаты муниципального этапа всероссийской олимпиады школьников 2024/2025учебного года</t>
  </si>
  <si>
    <r>
      <rPr>
        <u/>
        <sz val="12"/>
        <color theme="1"/>
        <rFont val="Times New Roman"/>
        <family val="1"/>
        <charset val="204"/>
      </rPr>
      <t xml:space="preserve">   7-8 класс (девушки)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</si>
  <si>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  7-8 (юноши)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</si>
  <si>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  9-11 класс (девушки)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</si>
  <si>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  9-11 класс (юноши)
</t>
    </r>
    <r>
      <rPr>
        <sz val="12"/>
        <color theme="1"/>
        <rFont val="Times New Roman"/>
        <family val="1"/>
        <charset val="204"/>
      </rPr>
      <t xml:space="preserve">   (класс)
</t>
    </r>
  </si>
  <si>
    <t>Гимнастика</t>
  </si>
  <si>
    <t xml:space="preserve">
Теоретико-методическое задание</t>
  </si>
  <si>
    <t>муниципальное бюджетное общеобразовательное учреждение
"Средняя общеобразовательная школа №5
имени О.И.Семёнова -Тян-Шанского"</t>
  </si>
  <si>
    <t>муниципальное бюджетное общеобразовательное учреждение "Общеобразовательная школа №7"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</si>
  <si>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</si>
  <si>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
«Средняя общеобразовательная школа № 10
имени Дважды Героя Советского Союза Б.Ф. Сафонова»</t>
  </si>
  <si>
    <t>муниципальное бюджетное образовательное учреждение "Общеобразовательная школа № 14"</t>
  </si>
  <si>
    <t>муниципальное бюджетное общеобразовательное
"Лицей имени В.Г. Сизова"</t>
  </si>
  <si>
    <t>сельская</t>
  </si>
  <si>
    <t>городская</t>
  </si>
  <si>
    <t>7В</t>
  </si>
  <si>
    <t>7А</t>
  </si>
  <si>
    <t>7Б</t>
  </si>
  <si>
    <t>8А</t>
  </si>
  <si>
    <t>7 А</t>
  </si>
  <si>
    <t>8 А</t>
  </si>
  <si>
    <t>7а</t>
  </si>
  <si>
    <t>7б</t>
  </si>
  <si>
    <t>8в</t>
  </si>
  <si>
    <t>муниципальное бюджетное общеобразовательное учреждение
"Средняя общеобразовательная школа № 1 имени Аркадия Ваганова"</t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</si>
  <si>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</si>
  <si>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муниципальное бюджетное общеобразовательное учреждение
"Средняя общеобразовательная школа № 8"</t>
  </si>
  <si>
    <t>муниципальное бюджетное общеобразовательное учреждение
«Средняя общеобразовательная школа № 10 
имени Дважды Героя Советского Союза Б.Ф. Сафонова»</t>
  </si>
  <si>
    <t>муниципальное бюджетное образовательное учреждение 
"Общеобразовательная школа № 14"</t>
  </si>
  <si>
    <t>муниципальное бюджетное образовательное учреждение
"Общеобразовательная школа № 14"</t>
  </si>
  <si>
    <t>8Б</t>
  </si>
  <si>
    <t>8б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</si>
  <si>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</si>
  <si>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</si>
  <si>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10А</t>
  </si>
  <si>
    <t>9А</t>
  </si>
  <si>
    <t>9 Б</t>
  </si>
  <si>
    <t>10 А</t>
  </si>
  <si>
    <t>9 В</t>
  </si>
  <si>
    <t>9 А</t>
  </si>
  <si>
    <t>11 Б</t>
  </si>
  <si>
    <t>11 А</t>
  </si>
  <si>
    <t>9б</t>
  </si>
  <si>
    <t>10а</t>
  </si>
  <si>
    <t>11а</t>
  </si>
  <si>
    <t>муниципальное бюджетное общеобразоваельное учреждение "Средняя общеобразовательная школа № 1 имени Аркадия Ваганова"</t>
  </si>
  <si>
    <t>10Б</t>
  </si>
  <si>
    <t>ФК (Д) 7-8-17</t>
  </si>
  <si>
    <t>участник</t>
  </si>
  <si>
    <t>ФК (Д) 7-8-13</t>
  </si>
  <si>
    <t>ФК (Д) 7-8-12</t>
  </si>
  <si>
    <t>ФК (Д) 7-8-14</t>
  </si>
  <si>
    <t>ФК (Д) 7-8-15</t>
  </si>
  <si>
    <t>ФК (Д) 7-8-18</t>
  </si>
  <si>
    <t>ФК (Д) 7-8-19</t>
  </si>
  <si>
    <t>ФК (Д) 7-8-20</t>
  </si>
  <si>
    <t>ФК (Д) 7--8-16</t>
  </si>
  <si>
    <t>ФК (Д) 7-8-11</t>
  </si>
  <si>
    <t>победитель</t>
  </si>
  <si>
    <t>ФК (Д) 7-8-10</t>
  </si>
  <si>
    <t>ФК (Д) 7-8-09</t>
  </si>
  <si>
    <t>ФК (Д) 7-8-07</t>
  </si>
  <si>
    <t>ФК (Д) 7-8-06</t>
  </si>
  <si>
    <t>призёр</t>
  </si>
  <si>
    <t>ФК (Д) 7-8-08</t>
  </si>
  <si>
    <t>ФК (Ю)-7-8-11</t>
  </si>
  <si>
    <t>ФК (Ю)-7-8-08</t>
  </si>
  <si>
    <t>ФК (Ю)-7-8-07</t>
  </si>
  <si>
    <t>ФК (Ю)-7-8-13</t>
  </si>
  <si>
    <t>ФК (Ю)-7-8-17</t>
  </si>
  <si>
    <t>ФК (Ю)-7-8-16</t>
  </si>
  <si>
    <t>ФК (Ю)-7-8-03</t>
  </si>
  <si>
    <t>ФК (Ю)-7-8-10</t>
  </si>
  <si>
    <t>ФК (Ю)-7-8-04</t>
  </si>
  <si>
    <t>ФК (Ю)-7-8-12</t>
  </si>
  <si>
    <t>ФК (Ю)-7-8-02</t>
  </si>
  <si>
    <t>ФК (Ю)-7-8-05</t>
  </si>
  <si>
    <t>ФК (Ю)-7-8-01</t>
  </si>
  <si>
    <t>ФК (Ю)-7-8-15</t>
  </si>
  <si>
    <t>ФК (Ю)-7-8-06</t>
  </si>
  <si>
    <t>ФК (Ю)-7-8-09</t>
  </si>
  <si>
    <t>ФК (Ю)-7-8-14</t>
  </si>
  <si>
    <t xml:space="preserve">17
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</si>
  <si>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r>
      <rPr>
        <u/>
        <sz val="12"/>
        <color theme="1"/>
        <rFont val="Times New Roman"/>
        <family val="1"/>
        <charset val="204"/>
      </rPr>
      <t xml:space="preserve">    17   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</si>
  <si>
    <t>муниципальное бюджетное общеобразовательное учреждение
"Общеобразовательная школа №7"</t>
  </si>
  <si>
    <t>ФК (Д)-9-11-03</t>
  </si>
  <si>
    <t>ФК (Д)-9-11-01</t>
  </si>
  <si>
    <t>ФК (Д)-9-11-14</t>
  </si>
  <si>
    <t>ФК (Д)-9-11-13</t>
  </si>
  <si>
    <t>ФК (Д)-9-11-16</t>
  </si>
  <si>
    <t>ФК (Д)-9-11-06</t>
  </si>
  <si>
    <t>ФК (Д)-9-11-04</t>
  </si>
  <si>
    <t>ФК (Д)-9-11-07</t>
  </si>
  <si>
    <t>ФК (Д)-9-11-02</t>
  </si>
  <si>
    <t>ФК (Д)-9-11-12</t>
  </si>
  <si>
    <t>ФК (Д)-9-11-11</t>
  </si>
  <si>
    <t>ФК (Д)-9-11-19</t>
  </si>
  <si>
    <t>ФК (Д)-9-11-18</t>
  </si>
  <si>
    <t>ФК (Д)-9-11-17</t>
  </si>
  <si>
    <t>ФК (Д)-9-11-15</t>
  </si>
  <si>
    <t>ФК (Д)-9-11-05</t>
  </si>
  <si>
    <t>ФК (Д)-9-11-08</t>
  </si>
  <si>
    <t>ФК (Ю)-9-11-04</t>
  </si>
  <si>
    <t>ФК (Ю)-9-11-13</t>
  </si>
  <si>
    <t>ФК (Ю)-9-11-09</t>
  </si>
  <si>
    <t>ФК (Ю)-9-11-07</t>
  </si>
  <si>
    <t>ФК (Ю)-9-11-06</t>
  </si>
  <si>
    <t>ФК (Ю)-9-11-05</t>
  </si>
  <si>
    <t>ФК (Ю)-9-11-02</t>
  </si>
  <si>
    <t>ФК (Ю)-9-11-12</t>
  </si>
  <si>
    <t>ФК (Ю)-9-11-08</t>
  </si>
  <si>
    <t>ФК (Ю)-9-11-10</t>
  </si>
  <si>
    <t>ФК (Ю)-9-11-14</t>
  </si>
  <si>
    <t>ФК (Ю)-9-11-11</t>
  </si>
  <si>
    <r>
      <rPr>
        <u/>
        <sz val="12"/>
        <color theme="1"/>
        <rFont val="Times New Roman"/>
        <family val="1"/>
        <charset val="204"/>
      </rPr>
      <t xml:space="preserve">   12    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</si>
  <si>
    <t>Комплексное испытание</t>
  </si>
  <si>
    <r>
      <rPr>
        <u/>
        <sz val="12"/>
        <color theme="1"/>
        <rFont val="Times New Roman"/>
        <family val="1"/>
        <charset val="204"/>
      </rPr>
      <t>15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</si>
  <si>
    <t>муниципальное бюджетное общеобразовательное учреждение
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</si>
</sst>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5"/>
  <sheetViews>
    <sheetView topLeftCell="A7" zoomScale="70" zoomScaleNormal="70" workbookViewId="0">
      <selection activeCell="C10" sqref="C10:I10"/>
    </sheetView>
  </sheetViews>
  <sheetFormatPr defaultRowHeight="15" x14ac:dyDescent="0.25"/>
  <cols>
    <col min="2" max="2" width="16.85546875" customWidth="1"/>
    <col min="3" max="3" width="66" customWidth="1"/>
    <col min="4" max="4" width="21.28515625" customWidth="1"/>
    <col min="5" max="5" width="13" customWidth="1"/>
    <col min="6" max="6" width="22.28515625" customWidth="1"/>
    <col min="7" max="8" width="17.85546875" customWidth="1"/>
    <col min="9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7"/>
      <c r="D2" s="7"/>
      <c r="E2" s="7"/>
      <c r="F2" s="7"/>
      <c r="G2" s="7"/>
      <c r="H2" s="9"/>
      <c r="I2" s="9"/>
      <c r="J2" s="9"/>
      <c r="K2" s="7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19" t="s">
        <v>130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11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2" t="s">
        <v>20</v>
      </c>
      <c r="I10" s="11" t="s">
        <v>19</v>
      </c>
      <c r="J10" s="10" t="s">
        <v>129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45" x14ac:dyDescent="0.25">
      <c r="A11" s="10">
        <v>1</v>
      </c>
      <c r="B11" s="10" t="s">
        <v>65</v>
      </c>
      <c r="C11" s="10" t="s">
        <v>21</v>
      </c>
      <c r="D11" s="10" t="s">
        <v>28</v>
      </c>
      <c r="E11" s="11" t="s">
        <v>32</v>
      </c>
      <c r="F11" s="10">
        <v>8</v>
      </c>
      <c r="G11" s="10" t="s">
        <v>72</v>
      </c>
      <c r="H11" s="10">
        <v>9.1300000000000008</v>
      </c>
      <c r="I11" s="10">
        <v>37.869999999999997</v>
      </c>
      <c r="J11" s="16">
        <v>40</v>
      </c>
      <c r="K11" s="16">
        <v>87</v>
      </c>
      <c r="L11" s="12">
        <v>100</v>
      </c>
      <c r="M11" s="14">
        <f t="shared" ref="M11:M25" si="0">(K11/L11)</f>
        <v>0.87</v>
      </c>
      <c r="N11" s="13">
        <f t="shared" ref="N11:N25" si="1">RANK(M11,$M$11:$M$25)</f>
        <v>1</v>
      </c>
    </row>
    <row r="12" spans="1:125" s="2" customFormat="1" ht="30" x14ac:dyDescent="0.25">
      <c r="A12" s="10">
        <v>2</v>
      </c>
      <c r="B12" s="11" t="s">
        <v>76</v>
      </c>
      <c r="C12" s="10" t="s">
        <v>26</v>
      </c>
      <c r="D12" s="10" t="s">
        <v>28</v>
      </c>
      <c r="E12" s="10" t="s">
        <v>34</v>
      </c>
      <c r="F12" s="11">
        <v>8</v>
      </c>
      <c r="G12" s="11" t="s">
        <v>77</v>
      </c>
      <c r="H12" s="11">
        <v>12.17</v>
      </c>
      <c r="I12" s="11">
        <v>39.15</v>
      </c>
      <c r="J12" s="11">
        <v>29.45</v>
      </c>
      <c r="K12" s="11">
        <v>80.77</v>
      </c>
      <c r="L12" s="12">
        <v>100</v>
      </c>
      <c r="M12" s="14">
        <f t="shared" si="0"/>
        <v>0.80769999999999997</v>
      </c>
      <c r="N12" s="13">
        <f t="shared" si="1"/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</row>
    <row r="13" spans="1:125" s="2" customFormat="1" ht="31.5" customHeight="1" x14ac:dyDescent="0.25">
      <c r="A13" s="10">
        <v>3</v>
      </c>
      <c r="B13" s="11" t="s">
        <v>78</v>
      </c>
      <c r="C13" s="10" t="s">
        <v>131</v>
      </c>
      <c r="D13" s="10" t="s">
        <v>28</v>
      </c>
      <c r="E13" s="10" t="s">
        <v>37</v>
      </c>
      <c r="F13" s="11">
        <v>8</v>
      </c>
      <c r="G13" s="11" t="s">
        <v>77</v>
      </c>
      <c r="H13" s="17">
        <v>11.3</v>
      </c>
      <c r="I13" s="11">
        <v>39.57</v>
      </c>
      <c r="J13" s="11">
        <v>29.89</v>
      </c>
      <c r="K13" s="11">
        <v>80.760000000000005</v>
      </c>
      <c r="L13" s="12">
        <v>100</v>
      </c>
      <c r="M13" s="14">
        <f t="shared" si="0"/>
        <v>0.8076000000000001</v>
      </c>
      <c r="N13" s="13">
        <f t="shared" si="1"/>
        <v>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2" customFormat="1" ht="30" x14ac:dyDescent="0.25">
      <c r="A14" s="10">
        <v>4</v>
      </c>
      <c r="B14" s="11" t="s">
        <v>66</v>
      </c>
      <c r="C14" s="10" t="s">
        <v>26</v>
      </c>
      <c r="D14" s="10" t="s">
        <v>28</v>
      </c>
      <c r="E14" s="10" t="s">
        <v>33</v>
      </c>
      <c r="F14" s="11">
        <v>7</v>
      </c>
      <c r="G14" s="11" t="s">
        <v>62</v>
      </c>
      <c r="H14" s="11">
        <v>9.57</v>
      </c>
      <c r="I14" s="17">
        <v>40</v>
      </c>
      <c r="J14" s="11">
        <v>28.39</v>
      </c>
      <c r="K14" s="11">
        <v>77.959999999999994</v>
      </c>
      <c r="L14" s="12">
        <v>100</v>
      </c>
      <c r="M14" s="14">
        <f t="shared" si="0"/>
        <v>0.77959999999999996</v>
      </c>
      <c r="N14" s="13">
        <f t="shared" si="1"/>
        <v>4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s="2" customFormat="1" ht="27.75" customHeight="1" x14ac:dyDescent="0.25">
      <c r="A15" s="10">
        <v>5</v>
      </c>
      <c r="B15" s="11" t="s">
        <v>67</v>
      </c>
      <c r="C15" s="10" t="s">
        <v>131</v>
      </c>
      <c r="D15" s="10" t="s">
        <v>28</v>
      </c>
      <c r="E15" s="10" t="s">
        <v>36</v>
      </c>
      <c r="F15" s="11">
        <v>7</v>
      </c>
      <c r="G15" s="11" t="s">
        <v>62</v>
      </c>
      <c r="H15" s="17">
        <v>8.6999999999999993</v>
      </c>
      <c r="I15" s="11">
        <v>39.15</v>
      </c>
      <c r="J15" s="11">
        <v>28.92</v>
      </c>
      <c r="K15" s="11">
        <v>76.77</v>
      </c>
      <c r="L15" s="12">
        <v>100</v>
      </c>
      <c r="M15" s="14">
        <f t="shared" si="0"/>
        <v>0.76769999999999994</v>
      </c>
      <c r="N15" s="13">
        <f t="shared" si="1"/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2" customFormat="1" ht="30" x14ac:dyDescent="0.25">
      <c r="A16" s="10">
        <v>6</v>
      </c>
      <c r="B16" s="10" t="s">
        <v>63</v>
      </c>
      <c r="C16" s="10" t="s">
        <v>46</v>
      </c>
      <c r="D16" s="10" t="s">
        <v>28</v>
      </c>
      <c r="E16" s="10" t="s">
        <v>30</v>
      </c>
      <c r="F16" s="10">
        <v>7</v>
      </c>
      <c r="G16" s="10" t="s">
        <v>62</v>
      </c>
      <c r="H16" s="10">
        <v>7.83</v>
      </c>
      <c r="I16" s="10">
        <v>38.72</v>
      </c>
      <c r="J16" s="10">
        <v>29.19</v>
      </c>
      <c r="K16" s="10">
        <v>75.739999999999995</v>
      </c>
      <c r="L16" s="12">
        <v>100</v>
      </c>
      <c r="M16" s="14">
        <f t="shared" si="0"/>
        <v>0.75739999999999996</v>
      </c>
      <c r="N16" s="13">
        <f t="shared" si="1"/>
        <v>6</v>
      </c>
    </row>
    <row r="17" spans="1:125" s="2" customFormat="1" ht="30" x14ac:dyDescent="0.25">
      <c r="A17" s="10">
        <v>7</v>
      </c>
      <c r="B17" s="11" t="s">
        <v>75</v>
      </c>
      <c r="C17" s="10" t="s">
        <v>25</v>
      </c>
      <c r="D17" s="10" t="s">
        <v>28</v>
      </c>
      <c r="E17" s="10" t="s">
        <v>33</v>
      </c>
      <c r="F17" s="10">
        <v>7</v>
      </c>
      <c r="G17" s="11" t="s">
        <v>62</v>
      </c>
      <c r="H17" s="17">
        <v>10</v>
      </c>
      <c r="I17" s="17">
        <v>36.6</v>
      </c>
      <c r="J17" s="11">
        <v>26.95</v>
      </c>
      <c r="K17" s="11">
        <v>73.55</v>
      </c>
      <c r="L17" s="12">
        <v>100</v>
      </c>
      <c r="M17" s="14">
        <f t="shared" si="0"/>
        <v>0.73549999999999993</v>
      </c>
      <c r="N17" s="13">
        <f t="shared" si="1"/>
        <v>7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ht="30" x14ac:dyDescent="0.25">
      <c r="A18" s="10">
        <v>8</v>
      </c>
      <c r="B18" s="10" t="s">
        <v>74</v>
      </c>
      <c r="C18" s="10" t="s">
        <v>23</v>
      </c>
      <c r="D18" s="10" t="s">
        <v>28</v>
      </c>
      <c r="E18" s="10" t="s">
        <v>34</v>
      </c>
      <c r="F18" s="10">
        <v>8</v>
      </c>
      <c r="G18" s="10" t="s">
        <v>62</v>
      </c>
      <c r="H18" s="10">
        <v>6.09</v>
      </c>
      <c r="I18" s="10">
        <v>39.57</v>
      </c>
      <c r="J18" s="10">
        <v>25.16</v>
      </c>
      <c r="K18" s="10">
        <v>70.819999999999993</v>
      </c>
      <c r="L18" s="12">
        <v>100</v>
      </c>
      <c r="M18" s="14">
        <f t="shared" si="0"/>
        <v>0.70819999999999994</v>
      </c>
      <c r="N18" s="13">
        <f t="shared" si="1"/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30" x14ac:dyDescent="0.25">
      <c r="A19" s="10">
        <v>9</v>
      </c>
      <c r="B19" s="10" t="s">
        <v>61</v>
      </c>
      <c r="C19" s="10" t="s">
        <v>46</v>
      </c>
      <c r="D19" s="10" t="s">
        <v>28</v>
      </c>
      <c r="E19" s="10" t="s">
        <v>29</v>
      </c>
      <c r="F19" s="10">
        <v>7</v>
      </c>
      <c r="G19" s="11" t="s">
        <v>62</v>
      </c>
      <c r="H19" s="11">
        <v>9.57</v>
      </c>
      <c r="I19" s="11">
        <v>34.47</v>
      </c>
      <c r="J19" s="11">
        <v>24.76</v>
      </c>
      <c r="K19" s="11">
        <v>68.8</v>
      </c>
      <c r="L19" s="12">
        <v>100</v>
      </c>
      <c r="M19" s="14">
        <f t="shared" si="0"/>
        <v>0.68799999999999994</v>
      </c>
      <c r="N19" s="13">
        <f t="shared" si="1"/>
        <v>9</v>
      </c>
    </row>
    <row r="20" spans="1:125" ht="30" x14ac:dyDescent="0.25">
      <c r="A20" s="10">
        <v>10</v>
      </c>
      <c r="B20" s="10" t="s">
        <v>73</v>
      </c>
      <c r="C20" s="10" t="s">
        <v>23</v>
      </c>
      <c r="D20" s="10" t="s">
        <v>28</v>
      </c>
      <c r="E20" s="10" t="s">
        <v>34</v>
      </c>
      <c r="F20" s="10">
        <v>8</v>
      </c>
      <c r="G20" s="11" t="s">
        <v>62</v>
      </c>
      <c r="H20" s="11">
        <v>3.04</v>
      </c>
      <c r="I20" s="11">
        <v>38.299999999999997</v>
      </c>
      <c r="J20" s="11">
        <v>25.68</v>
      </c>
      <c r="K20" s="11">
        <v>67.02</v>
      </c>
      <c r="L20" s="12">
        <v>100</v>
      </c>
      <c r="M20" s="14">
        <f t="shared" si="0"/>
        <v>0.67019999999999991</v>
      </c>
      <c r="N20" s="13">
        <f t="shared" si="1"/>
        <v>10</v>
      </c>
    </row>
    <row r="21" spans="1:125" ht="30" x14ac:dyDescent="0.25">
      <c r="A21" s="10">
        <v>11</v>
      </c>
      <c r="B21" s="10" t="s">
        <v>68</v>
      </c>
      <c r="C21" s="10" t="s">
        <v>22</v>
      </c>
      <c r="D21" s="10" t="s">
        <v>28</v>
      </c>
      <c r="E21" s="10" t="s">
        <v>32</v>
      </c>
      <c r="F21" s="10">
        <v>8</v>
      </c>
      <c r="G21" s="11" t="s">
        <v>62</v>
      </c>
      <c r="H21" s="11">
        <v>7.83</v>
      </c>
      <c r="I21" s="11">
        <v>38.72</v>
      </c>
      <c r="J21" s="11">
        <v>19.71</v>
      </c>
      <c r="K21" s="11">
        <v>66.260000000000005</v>
      </c>
      <c r="L21" s="12">
        <v>100</v>
      </c>
      <c r="M21" s="14">
        <f t="shared" si="0"/>
        <v>0.66260000000000008</v>
      </c>
      <c r="N21" s="13">
        <f t="shared" si="1"/>
        <v>11</v>
      </c>
    </row>
    <row r="22" spans="1:125" ht="45" x14ac:dyDescent="0.25">
      <c r="A22" s="10">
        <v>12</v>
      </c>
      <c r="B22" s="10" t="s">
        <v>64</v>
      </c>
      <c r="C22" s="10" t="s">
        <v>21</v>
      </c>
      <c r="D22" s="10" t="s">
        <v>28</v>
      </c>
      <c r="E22" s="11" t="s">
        <v>29</v>
      </c>
      <c r="F22" s="10">
        <v>7</v>
      </c>
      <c r="G22" s="10" t="s">
        <v>62</v>
      </c>
      <c r="H22" s="10">
        <v>2.61</v>
      </c>
      <c r="I22" s="10">
        <v>36.17</v>
      </c>
      <c r="J22" s="10">
        <v>24.8</v>
      </c>
      <c r="K22" s="10">
        <v>63.58</v>
      </c>
      <c r="L22" s="12">
        <v>100</v>
      </c>
      <c r="M22" s="14">
        <f t="shared" si="0"/>
        <v>0.63580000000000003</v>
      </c>
      <c r="N22" s="13">
        <f t="shared" si="1"/>
        <v>12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45" x14ac:dyDescent="0.25">
      <c r="A23" s="10">
        <v>13</v>
      </c>
      <c r="B23" s="10" t="s">
        <v>71</v>
      </c>
      <c r="C23" s="10" t="s">
        <v>21</v>
      </c>
      <c r="D23" s="10" t="s">
        <v>28</v>
      </c>
      <c r="E23" s="11" t="s">
        <v>31</v>
      </c>
      <c r="F23" s="10">
        <v>7</v>
      </c>
      <c r="G23" s="10" t="s">
        <v>62</v>
      </c>
      <c r="H23" s="10">
        <v>5.22</v>
      </c>
      <c r="I23" s="10">
        <v>38.299999999999997</v>
      </c>
      <c r="J23" s="10">
        <v>14.97</v>
      </c>
      <c r="K23" s="10">
        <v>58.49</v>
      </c>
      <c r="L23" s="12">
        <v>100</v>
      </c>
      <c r="M23" s="14">
        <f t="shared" si="0"/>
        <v>0.58489999999999998</v>
      </c>
      <c r="N23" s="13">
        <f t="shared" si="1"/>
        <v>13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ht="25.5" customHeight="1" x14ac:dyDescent="0.25">
      <c r="A24" s="10">
        <v>14</v>
      </c>
      <c r="B24" s="10" t="s">
        <v>70</v>
      </c>
      <c r="C24" s="10" t="s">
        <v>21</v>
      </c>
      <c r="D24" s="10" t="s">
        <v>28</v>
      </c>
      <c r="E24" s="11" t="s">
        <v>30</v>
      </c>
      <c r="F24" s="10">
        <v>7</v>
      </c>
      <c r="G24" s="10" t="s">
        <v>62</v>
      </c>
      <c r="H24" s="10">
        <v>7.83</v>
      </c>
      <c r="I24" s="10">
        <v>38.299999999999997</v>
      </c>
      <c r="J24" s="10">
        <v>11.04</v>
      </c>
      <c r="K24" s="10">
        <v>57.17</v>
      </c>
      <c r="L24" s="12">
        <v>100</v>
      </c>
      <c r="M24" s="14">
        <f t="shared" si="0"/>
        <v>0.57169999999999999</v>
      </c>
      <c r="N24" s="13">
        <f t="shared" si="1"/>
        <v>14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ht="42.75" customHeight="1" x14ac:dyDescent="0.25">
      <c r="A25" s="10">
        <v>15</v>
      </c>
      <c r="B25" s="11" t="s">
        <v>69</v>
      </c>
      <c r="C25" s="10" t="s">
        <v>24</v>
      </c>
      <c r="D25" s="10" t="s">
        <v>27</v>
      </c>
      <c r="E25" s="10" t="s">
        <v>35</v>
      </c>
      <c r="F25" s="10">
        <v>7</v>
      </c>
      <c r="G25" s="11" t="s">
        <v>62</v>
      </c>
      <c r="H25" s="11">
        <v>5.22</v>
      </c>
      <c r="I25" s="11">
        <v>25.53</v>
      </c>
      <c r="J25" s="11">
        <v>17.11</v>
      </c>
      <c r="K25" s="11">
        <v>47.86</v>
      </c>
      <c r="L25" s="12">
        <v>100</v>
      </c>
      <c r="M25" s="14">
        <f t="shared" si="0"/>
        <v>0.47859999999999997</v>
      </c>
      <c r="N25" s="13">
        <f t="shared" si="1"/>
        <v>15</v>
      </c>
    </row>
  </sheetData>
  <mergeCells count="6">
    <mergeCell ref="A8:N8"/>
    <mergeCell ref="A9:N9"/>
    <mergeCell ref="A3:N3"/>
    <mergeCell ref="A5:N5"/>
    <mergeCell ref="A6:N6"/>
    <mergeCell ref="A7:N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7"/>
  <sheetViews>
    <sheetView topLeftCell="A8" zoomScale="70" zoomScaleNormal="70" workbookViewId="0">
      <selection activeCell="A10" sqref="A10:XFD10"/>
    </sheetView>
  </sheetViews>
  <sheetFormatPr defaultRowHeight="15" x14ac:dyDescent="0.25"/>
  <cols>
    <col min="2" max="2" width="16.85546875" customWidth="1"/>
    <col min="3" max="3" width="77.28515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21" t="s">
        <v>97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11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2" t="s">
        <v>20</v>
      </c>
      <c r="I10" s="11" t="s">
        <v>19</v>
      </c>
      <c r="J10" s="10" t="s">
        <v>129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45.75" customHeight="1" x14ac:dyDescent="0.25">
      <c r="A11" s="10">
        <v>1</v>
      </c>
      <c r="B11" s="11" t="s">
        <v>86</v>
      </c>
      <c r="C11" s="10" t="s">
        <v>40</v>
      </c>
      <c r="D11" s="10" t="s">
        <v>28</v>
      </c>
      <c r="E11" s="10" t="s">
        <v>44</v>
      </c>
      <c r="F11" s="10">
        <v>8</v>
      </c>
      <c r="G11" s="11" t="s">
        <v>72</v>
      </c>
      <c r="H11" s="17">
        <v>8.6999999999999993</v>
      </c>
      <c r="I11" s="17">
        <v>40</v>
      </c>
      <c r="J11" s="17">
        <v>40</v>
      </c>
      <c r="K11" s="17">
        <v>88.7</v>
      </c>
      <c r="L11" s="12">
        <v>100</v>
      </c>
      <c r="M11" s="14">
        <f t="shared" ref="M11:M27" si="0">(K11/L11)</f>
        <v>0.88700000000000001</v>
      </c>
      <c r="N11" s="13">
        <f t="shared" ref="N11:N27" si="1">RANK(M11,$M$11:$M$27)</f>
        <v>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</row>
    <row r="12" spans="1:125" s="2" customFormat="1" ht="30" x14ac:dyDescent="0.25">
      <c r="A12" s="10">
        <v>2</v>
      </c>
      <c r="B12" s="10" t="s">
        <v>80</v>
      </c>
      <c r="C12" s="10" t="s">
        <v>38</v>
      </c>
      <c r="D12" s="10" t="s">
        <v>28</v>
      </c>
      <c r="E12" s="10" t="s">
        <v>44</v>
      </c>
      <c r="F12" s="10">
        <v>8</v>
      </c>
      <c r="G12" s="10" t="s">
        <v>77</v>
      </c>
      <c r="H12" s="10">
        <v>10.43</v>
      </c>
      <c r="I12" s="10">
        <v>39.58</v>
      </c>
      <c r="J12" s="10">
        <v>36.96</v>
      </c>
      <c r="K12" s="10">
        <v>86.97</v>
      </c>
      <c r="L12" s="12">
        <v>100</v>
      </c>
      <c r="M12" s="14">
        <f t="shared" si="0"/>
        <v>0.86970000000000003</v>
      </c>
      <c r="N12" s="13">
        <f t="shared" si="1"/>
        <v>2</v>
      </c>
    </row>
    <row r="13" spans="1:125" s="2" customFormat="1" ht="30" x14ac:dyDescent="0.25">
      <c r="A13" s="10">
        <v>3</v>
      </c>
      <c r="B13" s="11" t="s">
        <v>93</v>
      </c>
      <c r="C13" s="10" t="s">
        <v>26</v>
      </c>
      <c r="D13" s="10" t="s">
        <v>28</v>
      </c>
      <c r="E13" s="10" t="s">
        <v>34</v>
      </c>
      <c r="F13" s="11">
        <v>8</v>
      </c>
      <c r="G13" s="11" t="s">
        <v>77</v>
      </c>
      <c r="H13" s="11">
        <v>7.83</v>
      </c>
      <c r="I13" s="11">
        <v>36.630000000000003</v>
      </c>
      <c r="J13" s="11">
        <v>38.92</v>
      </c>
      <c r="K13" s="11">
        <v>83.38</v>
      </c>
      <c r="L13" s="12">
        <v>100</v>
      </c>
      <c r="M13" s="14">
        <f t="shared" si="0"/>
        <v>0.83379999999999999</v>
      </c>
      <c r="N13" s="13">
        <f t="shared" si="1"/>
        <v>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2" customFormat="1" ht="30" x14ac:dyDescent="0.25">
      <c r="A14" s="10">
        <v>4</v>
      </c>
      <c r="B14" s="10" t="s">
        <v>84</v>
      </c>
      <c r="C14" s="10" t="s">
        <v>39</v>
      </c>
      <c r="D14" s="10" t="s">
        <v>28</v>
      </c>
      <c r="E14" s="11" t="s">
        <v>32</v>
      </c>
      <c r="F14" s="10">
        <v>8</v>
      </c>
      <c r="G14" s="10" t="s">
        <v>62</v>
      </c>
      <c r="H14" s="10">
        <v>8.26</v>
      </c>
      <c r="I14" s="10">
        <v>37.89</v>
      </c>
      <c r="J14" s="10">
        <v>35.29</v>
      </c>
      <c r="K14" s="10">
        <v>81.44</v>
      </c>
      <c r="L14" s="12">
        <v>100</v>
      </c>
      <c r="M14" s="14">
        <f t="shared" si="0"/>
        <v>0.81440000000000001</v>
      </c>
      <c r="N14" s="13">
        <f t="shared" si="1"/>
        <v>4</v>
      </c>
    </row>
    <row r="15" spans="1:125" s="2" customFormat="1" ht="27.75" customHeight="1" x14ac:dyDescent="0.25">
      <c r="A15" s="10">
        <v>5</v>
      </c>
      <c r="B15" s="10" t="s">
        <v>92</v>
      </c>
      <c r="C15" s="10" t="s">
        <v>26</v>
      </c>
      <c r="D15" s="10" t="s">
        <v>28</v>
      </c>
      <c r="E15" s="10" t="s">
        <v>34</v>
      </c>
      <c r="F15" s="10">
        <v>8</v>
      </c>
      <c r="G15" s="11" t="s">
        <v>62</v>
      </c>
      <c r="H15" s="11">
        <v>10.43</v>
      </c>
      <c r="I15" s="11">
        <v>38.74</v>
      </c>
      <c r="J15" s="11">
        <v>32.049999999999997</v>
      </c>
      <c r="K15" s="11">
        <v>81.22</v>
      </c>
      <c r="L15" s="12">
        <v>100</v>
      </c>
      <c r="M15" s="14">
        <f t="shared" si="0"/>
        <v>0.81220000000000003</v>
      </c>
      <c r="N15" s="13">
        <f t="shared" si="1"/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2" customFormat="1" ht="45" x14ac:dyDescent="0.25">
      <c r="A16" s="10">
        <v>6</v>
      </c>
      <c r="B16" s="10" t="s">
        <v>87</v>
      </c>
      <c r="C16" s="10" t="s">
        <v>41</v>
      </c>
      <c r="D16" s="10" t="s">
        <v>27</v>
      </c>
      <c r="E16" s="10" t="s">
        <v>36</v>
      </c>
      <c r="F16" s="10">
        <v>7</v>
      </c>
      <c r="G16" s="10" t="s">
        <v>62</v>
      </c>
      <c r="H16" s="10">
        <v>12.17</v>
      </c>
      <c r="I16" s="10">
        <v>34.53</v>
      </c>
      <c r="J16" s="10">
        <v>32.21</v>
      </c>
      <c r="K16" s="10">
        <v>78.91</v>
      </c>
      <c r="L16" s="12">
        <v>100</v>
      </c>
      <c r="M16" s="14">
        <f t="shared" si="0"/>
        <v>0.78909999999999991</v>
      </c>
      <c r="N16" s="13">
        <f t="shared" si="1"/>
        <v>6</v>
      </c>
    </row>
    <row r="17" spans="1:125" s="2" customFormat="1" ht="30" x14ac:dyDescent="0.25">
      <c r="A17" s="10">
        <v>7</v>
      </c>
      <c r="B17" s="11" t="s">
        <v>81</v>
      </c>
      <c r="C17" s="10" t="s">
        <v>38</v>
      </c>
      <c r="D17" s="10" t="s">
        <v>28</v>
      </c>
      <c r="E17" s="11" t="s">
        <v>44</v>
      </c>
      <c r="F17" s="10">
        <v>8</v>
      </c>
      <c r="G17" s="10" t="s">
        <v>62</v>
      </c>
      <c r="H17" s="10">
        <v>7.39</v>
      </c>
      <c r="I17" s="10">
        <v>34.11</v>
      </c>
      <c r="J17" s="10">
        <v>35.79</v>
      </c>
      <c r="K17" s="10">
        <v>77.290000000000006</v>
      </c>
      <c r="L17" s="12">
        <v>100</v>
      </c>
      <c r="M17" s="14">
        <f t="shared" si="0"/>
        <v>0.77290000000000003</v>
      </c>
      <c r="N17" s="13">
        <f t="shared" si="1"/>
        <v>7</v>
      </c>
    </row>
    <row r="18" spans="1:125" ht="30" x14ac:dyDescent="0.25">
      <c r="A18" s="10">
        <v>8</v>
      </c>
      <c r="B18" s="15" t="s">
        <v>79</v>
      </c>
      <c r="C18" s="10" t="s">
        <v>38</v>
      </c>
      <c r="D18" s="10" t="s">
        <v>28</v>
      </c>
      <c r="E18" s="10" t="s">
        <v>31</v>
      </c>
      <c r="F18" s="10">
        <v>7</v>
      </c>
      <c r="G18" s="11" t="s">
        <v>62</v>
      </c>
      <c r="H18" s="11">
        <v>6.96</v>
      </c>
      <c r="I18" s="11">
        <v>34.53</v>
      </c>
      <c r="J18" s="17">
        <v>33.700000000000003</v>
      </c>
      <c r="K18" s="11">
        <v>75.19</v>
      </c>
      <c r="L18" s="12">
        <v>100</v>
      </c>
      <c r="M18" s="14">
        <f t="shared" si="0"/>
        <v>0.75190000000000001</v>
      </c>
      <c r="N18" s="13">
        <f t="shared" si="1"/>
        <v>8</v>
      </c>
    </row>
    <row r="19" spans="1:125" ht="30" x14ac:dyDescent="0.25">
      <c r="A19" s="10">
        <v>9</v>
      </c>
      <c r="B19" s="10" t="s">
        <v>91</v>
      </c>
      <c r="C19" s="10" t="s">
        <v>42</v>
      </c>
      <c r="D19" s="10" t="s">
        <v>28</v>
      </c>
      <c r="E19" s="10" t="s">
        <v>34</v>
      </c>
      <c r="F19" s="10">
        <v>8</v>
      </c>
      <c r="G19" s="11" t="s">
        <v>62</v>
      </c>
      <c r="H19" s="17">
        <v>10</v>
      </c>
      <c r="I19" s="11">
        <v>27.37</v>
      </c>
      <c r="J19" s="11">
        <v>35.96</v>
      </c>
      <c r="K19" s="11">
        <v>73.33</v>
      </c>
      <c r="L19" s="12">
        <v>100</v>
      </c>
      <c r="M19" s="14">
        <f t="shared" si="0"/>
        <v>0.73329999999999995</v>
      </c>
      <c r="N19" s="13">
        <f t="shared" si="1"/>
        <v>9</v>
      </c>
    </row>
    <row r="20" spans="1:125" ht="30" x14ac:dyDescent="0.25">
      <c r="A20" s="10">
        <v>10</v>
      </c>
      <c r="B20" s="12" t="s">
        <v>82</v>
      </c>
      <c r="C20" s="10" t="s">
        <v>39</v>
      </c>
      <c r="D20" s="10" t="s">
        <v>28</v>
      </c>
      <c r="E20" s="11" t="s">
        <v>31</v>
      </c>
      <c r="F20" s="10">
        <v>7</v>
      </c>
      <c r="G20" s="10" t="s">
        <v>62</v>
      </c>
      <c r="H20" s="10">
        <v>6.52</v>
      </c>
      <c r="I20" s="10">
        <v>29.89</v>
      </c>
      <c r="J20" s="10">
        <v>36.880000000000003</v>
      </c>
      <c r="K20" s="10">
        <v>73.290000000000006</v>
      </c>
      <c r="L20" s="12">
        <v>100</v>
      </c>
      <c r="M20" s="14">
        <f t="shared" si="0"/>
        <v>0.73290000000000011</v>
      </c>
      <c r="N20" s="13">
        <f t="shared" si="1"/>
        <v>10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ht="30" x14ac:dyDescent="0.25">
      <c r="A21" s="10">
        <v>11</v>
      </c>
      <c r="B21" s="10" t="s">
        <v>85</v>
      </c>
      <c r="C21" s="10" t="s">
        <v>98</v>
      </c>
      <c r="D21" s="10" t="s">
        <v>28</v>
      </c>
      <c r="E21" s="10" t="s">
        <v>32</v>
      </c>
      <c r="F21" s="10">
        <v>8</v>
      </c>
      <c r="G21" s="11" t="s">
        <v>62</v>
      </c>
      <c r="H21" s="11">
        <v>10.87</v>
      </c>
      <c r="I21" s="11">
        <v>33.26</v>
      </c>
      <c r="J21" s="11">
        <v>28.22</v>
      </c>
      <c r="K21" s="11">
        <v>72.349999999999994</v>
      </c>
      <c r="L21" s="12">
        <v>100</v>
      </c>
      <c r="M21" s="14">
        <f t="shared" si="0"/>
        <v>0.72349999999999992</v>
      </c>
      <c r="N21" s="13">
        <f t="shared" si="1"/>
        <v>11</v>
      </c>
    </row>
    <row r="22" spans="1:125" ht="30" x14ac:dyDescent="0.25">
      <c r="A22" s="10">
        <v>12</v>
      </c>
      <c r="B22" s="10" t="s">
        <v>90</v>
      </c>
      <c r="C22" s="10" t="s">
        <v>42</v>
      </c>
      <c r="D22" s="10" t="s">
        <v>28</v>
      </c>
      <c r="E22" s="10" t="s">
        <v>33</v>
      </c>
      <c r="F22" s="10">
        <v>7</v>
      </c>
      <c r="G22" s="11" t="s">
        <v>62</v>
      </c>
      <c r="H22" s="11">
        <v>5.65</v>
      </c>
      <c r="I22" s="11">
        <v>32.840000000000003</v>
      </c>
      <c r="J22" s="11">
        <v>33.54</v>
      </c>
      <c r="K22" s="11">
        <v>72.03</v>
      </c>
      <c r="L22" s="12">
        <v>100</v>
      </c>
      <c r="M22" s="14">
        <f t="shared" si="0"/>
        <v>0.72030000000000005</v>
      </c>
      <c r="N22" s="13">
        <f t="shared" si="1"/>
        <v>12</v>
      </c>
    </row>
    <row r="23" spans="1:125" ht="30" x14ac:dyDescent="0.25">
      <c r="A23" s="10">
        <v>13</v>
      </c>
      <c r="B23" s="11" t="s">
        <v>95</v>
      </c>
      <c r="C23" s="10" t="s">
        <v>131</v>
      </c>
      <c r="D23" s="10" t="s">
        <v>28</v>
      </c>
      <c r="E23" s="12" t="s">
        <v>45</v>
      </c>
      <c r="F23" s="11">
        <v>8</v>
      </c>
      <c r="G23" s="11" t="s">
        <v>62</v>
      </c>
      <c r="H23" s="17">
        <v>8.6999999999999993</v>
      </c>
      <c r="I23" s="11">
        <v>31.58</v>
      </c>
      <c r="J23" s="11">
        <v>31.75</v>
      </c>
      <c r="K23" s="11">
        <v>72.03</v>
      </c>
      <c r="L23" s="12">
        <v>100</v>
      </c>
      <c r="M23" s="14">
        <f t="shared" si="0"/>
        <v>0.72030000000000005</v>
      </c>
      <c r="N23" s="13">
        <f t="shared" si="1"/>
        <v>12</v>
      </c>
    </row>
    <row r="24" spans="1:125" ht="45" x14ac:dyDescent="0.25">
      <c r="A24" s="10">
        <v>14</v>
      </c>
      <c r="B24" s="10" t="s">
        <v>88</v>
      </c>
      <c r="C24" s="10" t="s">
        <v>41</v>
      </c>
      <c r="D24" s="10" t="s">
        <v>27</v>
      </c>
      <c r="E24" s="12" t="s">
        <v>45</v>
      </c>
      <c r="F24" s="10">
        <v>8</v>
      </c>
      <c r="G24" s="11" t="s">
        <v>62</v>
      </c>
      <c r="H24" s="11">
        <v>8.26</v>
      </c>
      <c r="I24" s="11">
        <v>29.47</v>
      </c>
      <c r="J24" s="17">
        <v>33.5</v>
      </c>
      <c r="K24" s="11">
        <v>71.23</v>
      </c>
      <c r="L24" s="12">
        <v>100</v>
      </c>
      <c r="M24" s="14">
        <f t="shared" si="0"/>
        <v>0.71230000000000004</v>
      </c>
      <c r="N24" s="13">
        <f t="shared" si="1"/>
        <v>14</v>
      </c>
    </row>
    <row r="25" spans="1:125" ht="30" x14ac:dyDescent="0.25">
      <c r="A25" s="10">
        <v>15</v>
      </c>
      <c r="B25" s="10" t="s">
        <v>83</v>
      </c>
      <c r="C25" s="10" t="s">
        <v>39</v>
      </c>
      <c r="D25" s="10" t="s">
        <v>28</v>
      </c>
      <c r="E25" s="11" t="s">
        <v>32</v>
      </c>
      <c r="F25" s="10">
        <v>8</v>
      </c>
      <c r="G25" s="10" t="s">
        <v>62</v>
      </c>
      <c r="H25" s="10">
        <v>8.26</v>
      </c>
      <c r="I25" s="10">
        <v>24.42</v>
      </c>
      <c r="J25" s="10">
        <v>37.71</v>
      </c>
      <c r="K25" s="10">
        <v>70.39</v>
      </c>
      <c r="L25" s="12">
        <v>100</v>
      </c>
      <c r="M25" s="14">
        <f t="shared" si="0"/>
        <v>0.70389999999999997</v>
      </c>
      <c r="N25" s="13">
        <f t="shared" si="1"/>
        <v>15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30" x14ac:dyDescent="0.25">
      <c r="A26" s="10">
        <v>16</v>
      </c>
      <c r="B26" s="11" t="s">
        <v>94</v>
      </c>
      <c r="C26" s="10" t="s">
        <v>131</v>
      </c>
      <c r="D26" s="10" t="s">
        <v>28</v>
      </c>
      <c r="E26" s="10" t="s">
        <v>36</v>
      </c>
      <c r="F26" s="11">
        <v>7</v>
      </c>
      <c r="G26" s="11" t="s">
        <v>62</v>
      </c>
      <c r="H26" s="11">
        <v>8.26</v>
      </c>
      <c r="I26" s="11">
        <v>26.95</v>
      </c>
      <c r="J26" s="11">
        <v>30.83</v>
      </c>
      <c r="K26" s="11">
        <v>66.040000000000006</v>
      </c>
      <c r="L26" s="12">
        <v>100</v>
      </c>
      <c r="M26" s="14">
        <f t="shared" si="0"/>
        <v>0.6604000000000001</v>
      </c>
      <c r="N26" s="13">
        <f t="shared" si="1"/>
        <v>16</v>
      </c>
    </row>
    <row r="27" spans="1:125" ht="30" customHeight="1" x14ac:dyDescent="0.25">
      <c r="A27" s="10">
        <v>17</v>
      </c>
      <c r="B27" s="10" t="s">
        <v>89</v>
      </c>
      <c r="C27" s="10" t="s">
        <v>42</v>
      </c>
      <c r="D27" s="10" t="s">
        <v>28</v>
      </c>
      <c r="E27" s="10" t="s">
        <v>33</v>
      </c>
      <c r="F27" s="10">
        <v>7</v>
      </c>
      <c r="G27" s="10" t="s">
        <v>62</v>
      </c>
      <c r="H27" s="10">
        <v>6.96</v>
      </c>
      <c r="I27" s="10">
        <v>25.26</v>
      </c>
      <c r="J27" s="10">
        <v>25.51</v>
      </c>
      <c r="K27" s="10">
        <v>57.73</v>
      </c>
      <c r="L27" s="12">
        <v>100</v>
      </c>
      <c r="M27" s="14">
        <f t="shared" si="0"/>
        <v>0.57729999999999992</v>
      </c>
      <c r="N27" s="13">
        <f t="shared" si="1"/>
        <v>17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</sheetData>
  <mergeCells count="6">
    <mergeCell ref="A9:N9"/>
    <mergeCell ref="A3:N3"/>
    <mergeCell ref="A5:N5"/>
    <mergeCell ref="A6:N6"/>
    <mergeCell ref="A7:N7"/>
    <mergeCell ref="A8:N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7"/>
  <sheetViews>
    <sheetView topLeftCell="A7" zoomScale="70" zoomScaleNormal="70" workbookViewId="0">
      <selection activeCell="A10" sqref="A10:XFD10"/>
    </sheetView>
  </sheetViews>
  <sheetFormatPr defaultRowHeight="15" x14ac:dyDescent="0.25"/>
  <cols>
    <col min="2" max="2" width="16.85546875" customWidth="1"/>
    <col min="3" max="3" width="66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16.85546875" customWidth="1"/>
    <col min="9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17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19" t="s">
        <v>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11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2" t="s">
        <v>20</v>
      </c>
      <c r="I10" s="11" t="s">
        <v>19</v>
      </c>
      <c r="J10" s="10" t="s">
        <v>129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43.5" customHeight="1" x14ac:dyDescent="0.25">
      <c r="A11" s="10">
        <v>1</v>
      </c>
      <c r="B11" s="10" t="s">
        <v>102</v>
      </c>
      <c r="C11" s="10" t="s">
        <v>21</v>
      </c>
      <c r="D11" s="10" t="s">
        <v>28</v>
      </c>
      <c r="E11" s="11" t="s">
        <v>49</v>
      </c>
      <c r="F11" s="10">
        <v>9</v>
      </c>
      <c r="G11" s="10" t="s">
        <v>72</v>
      </c>
      <c r="H11" s="10">
        <v>5.13</v>
      </c>
      <c r="I11" s="10">
        <v>33.33</v>
      </c>
      <c r="J11" s="16">
        <v>40</v>
      </c>
      <c r="K11" s="10">
        <v>78.459999999999994</v>
      </c>
      <c r="L11" s="12">
        <v>100</v>
      </c>
      <c r="M11" s="14">
        <f t="shared" ref="M11:M27" si="0">(K11/L11)</f>
        <v>0.78459999999999996</v>
      </c>
      <c r="N11" s="13">
        <f t="shared" ref="N11:N27" si="1">RANK(M11,$M$11:$M$27)</f>
        <v>1</v>
      </c>
    </row>
    <row r="12" spans="1:125" s="2" customFormat="1" ht="30" x14ac:dyDescent="0.25">
      <c r="A12" s="10">
        <v>2</v>
      </c>
      <c r="B12" s="11" t="s">
        <v>112</v>
      </c>
      <c r="C12" s="10" t="s">
        <v>26</v>
      </c>
      <c r="D12" s="10" t="s">
        <v>28</v>
      </c>
      <c r="E12" s="10" t="s">
        <v>54</v>
      </c>
      <c r="F12" s="10">
        <v>11</v>
      </c>
      <c r="G12" s="11" t="s">
        <v>77</v>
      </c>
      <c r="H12" s="11">
        <v>7.65</v>
      </c>
      <c r="I12" s="11">
        <v>37.08</v>
      </c>
      <c r="J12" s="11">
        <v>31.62</v>
      </c>
      <c r="K12" s="11">
        <v>76.349999999999994</v>
      </c>
      <c r="L12" s="12">
        <v>100</v>
      </c>
      <c r="M12" s="14">
        <f t="shared" si="0"/>
        <v>0.76349999999999996</v>
      </c>
      <c r="N12" s="13">
        <f t="shared" si="1"/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</row>
    <row r="13" spans="1:125" s="2" customFormat="1" ht="30" x14ac:dyDescent="0.25">
      <c r="A13" s="10">
        <v>3</v>
      </c>
      <c r="B13" s="10" t="s">
        <v>104</v>
      </c>
      <c r="C13" s="10" t="s">
        <v>23</v>
      </c>
      <c r="D13" s="10" t="s">
        <v>28</v>
      </c>
      <c r="E13" s="10" t="s">
        <v>50</v>
      </c>
      <c r="F13" s="10">
        <v>9</v>
      </c>
      <c r="G13" s="11" t="s">
        <v>77</v>
      </c>
      <c r="H13" s="11">
        <v>8.8699999999999992</v>
      </c>
      <c r="I13" s="11">
        <v>39.58</v>
      </c>
      <c r="J13" s="11">
        <v>25.45</v>
      </c>
      <c r="K13" s="17">
        <v>73.900000000000006</v>
      </c>
      <c r="L13" s="12">
        <v>100</v>
      </c>
      <c r="M13" s="14">
        <f t="shared" si="0"/>
        <v>0.7390000000000001</v>
      </c>
      <c r="N13" s="13">
        <f t="shared" si="1"/>
        <v>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2" customFormat="1" ht="30" x14ac:dyDescent="0.25">
      <c r="A14" s="10">
        <v>4</v>
      </c>
      <c r="B14" s="11" t="s">
        <v>108</v>
      </c>
      <c r="C14" s="10" t="s">
        <v>26</v>
      </c>
      <c r="D14" s="10" t="s">
        <v>28</v>
      </c>
      <c r="E14" s="10" t="s">
        <v>51</v>
      </c>
      <c r="F14" s="10">
        <v>10</v>
      </c>
      <c r="G14" s="11" t="s">
        <v>62</v>
      </c>
      <c r="H14" s="11">
        <v>7.13</v>
      </c>
      <c r="I14" s="11">
        <v>33.33</v>
      </c>
      <c r="J14" s="17">
        <v>31.8</v>
      </c>
      <c r="K14" s="11">
        <v>72.260000000000005</v>
      </c>
      <c r="L14" s="12">
        <v>100</v>
      </c>
      <c r="M14" s="14">
        <f t="shared" si="0"/>
        <v>0.72260000000000002</v>
      </c>
      <c r="N14" s="13">
        <f t="shared" si="1"/>
        <v>4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s="2" customFormat="1" ht="30" x14ac:dyDescent="0.25">
      <c r="A15" s="10">
        <v>5</v>
      </c>
      <c r="B15" s="10" t="s">
        <v>99</v>
      </c>
      <c r="C15" s="10" t="s">
        <v>46</v>
      </c>
      <c r="D15" s="10" t="s">
        <v>28</v>
      </c>
      <c r="E15" s="11" t="s">
        <v>47</v>
      </c>
      <c r="F15" s="10">
        <v>9</v>
      </c>
      <c r="G15" s="11" t="s">
        <v>62</v>
      </c>
      <c r="H15" s="11">
        <v>4.3499999999999996</v>
      </c>
      <c r="I15" s="11">
        <v>37.08</v>
      </c>
      <c r="J15" s="17">
        <v>30.2</v>
      </c>
      <c r="K15" s="11">
        <v>71.63</v>
      </c>
      <c r="L15" s="12">
        <v>100</v>
      </c>
      <c r="M15" s="14">
        <f t="shared" si="0"/>
        <v>0.71629999999999994</v>
      </c>
      <c r="N15" s="13">
        <f t="shared" si="1"/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ht="30" x14ac:dyDescent="0.25">
      <c r="A16" s="10">
        <v>6</v>
      </c>
      <c r="B16" s="11" t="s">
        <v>113</v>
      </c>
      <c r="C16" s="10" t="s">
        <v>26</v>
      </c>
      <c r="D16" s="10" t="s">
        <v>28</v>
      </c>
      <c r="E16" s="10" t="s">
        <v>55</v>
      </c>
      <c r="F16" s="10">
        <v>11</v>
      </c>
      <c r="G16" s="11" t="s">
        <v>62</v>
      </c>
      <c r="H16" s="11">
        <v>7.83</v>
      </c>
      <c r="I16" s="11">
        <v>35.42</v>
      </c>
      <c r="J16" s="11">
        <v>28.02</v>
      </c>
      <c r="K16" s="11">
        <v>71.27</v>
      </c>
      <c r="L16" s="12">
        <v>100</v>
      </c>
      <c r="M16" s="14">
        <f t="shared" si="0"/>
        <v>0.7127</v>
      </c>
      <c r="N16" s="13">
        <f t="shared" si="1"/>
        <v>6</v>
      </c>
    </row>
    <row r="17" spans="1:125" ht="45" x14ac:dyDescent="0.25">
      <c r="A17" s="10">
        <v>7</v>
      </c>
      <c r="B17" s="10" t="s">
        <v>101</v>
      </c>
      <c r="C17" s="10" t="s">
        <v>21</v>
      </c>
      <c r="D17" s="10" t="s">
        <v>28</v>
      </c>
      <c r="E17" s="11" t="s">
        <v>47</v>
      </c>
      <c r="F17" s="10">
        <v>9</v>
      </c>
      <c r="G17" s="10" t="s">
        <v>62</v>
      </c>
      <c r="H17" s="10">
        <v>3.74</v>
      </c>
      <c r="I17" s="16">
        <v>40</v>
      </c>
      <c r="J17" s="10">
        <v>25.97</v>
      </c>
      <c r="K17" s="10">
        <v>69.709999999999994</v>
      </c>
      <c r="L17" s="12">
        <v>100</v>
      </c>
      <c r="M17" s="14">
        <f t="shared" si="0"/>
        <v>0.69709999999999994</v>
      </c>
      <c r="N17" s="13">
        <f t="shared" si="1"/>
        <v>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</row>
    <row r="18" spans="1:125" ht="30" x14ac:dyDescent="0.25">
      <c r="A18" s="10">
        <v>8</v>
      </c>
      <c r="B18" s="10" t="s">
        <v>103</v>
      </c>
      <c r="C18" s="10" t="s">
        <v>22</v>
      </c>
      <c r="D18" s="10" t="s">
        <v>28</v>
      </c>
      <c r="E18" s="10" t="s">
        <v>47</v>
      </c>
      <c r="F18" s="10">
        <v>9</v>
      </c>
      <c r="G18" s="10" t="s">
        <v>62</v>
      </c>
      <c r="H18" s="10">
        <v>5.04</v>
      </c>
      <c r="I18" s="10">
        <v>31.25</v>
      </c>
      <c r="J18" s="10">
        <v>33.26</v>
      </c>
      <c r="K18" s="10">
        <v>69.55</v>
      </c>
      <c r="L18" s="12">
        <v>100</v>
      </c>
      <c r="M18" s="14">
        <f t="shared" si="0"/>
        <v>0.69550000000000001</v>
      </c>
      <c r="N18" s="13">
        <f t="shared" si="1"/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30" x14ac:dyDescent="0.25">
      <c r="A19" s="10">
        <v>9</v>
      </c>
      <c r="B19" s="11" t="s">
        <v>111</v>
      </c>
      <c r="C19" s="10" t="s">
        <v>26</v>
      </c>
      <c r="D19" s="10" t="s">
        <v>28</v>
      </c>
      <c r="E19" s="10" t="s">
        <v>54</v>
      </c>
      <c r="F19" s="10">
        <v>11</v>
      </c>
      <c r="G19" s="11" t="s">
        <v>62</v>
      </c>
      <c r="H19" s="11">
        <v>4.96</v>
      </c>
      <c r="I19" s="17">
        <v>40</v>
      </c>
      <c r="J19" s="11">
        <v>24.35</v>
      </c>
      <c r="K19" s="11">
        <v>69.31</v>
      </c>
      <c r="L19" s="12">
        <v>100</v>
      </c>
      <c r="M19" s="14">
        <f t="shared" si="0"/>
        <v>0.69310000000000005</v>
      </c>
      <c r="N19" s="13">
        <f t="shared" si="1"/>
        <v>9</v>
      </c>
    </row>
    <row r="20" spans="1:125" ht="27" customHeight="1" x14ac:dyDescent="0.25">
      <c r="A20" s="10">
        <v>10</v>
      </c>
      <c r="B20" s="11" t="s">
        <v>114</v>
      </c>
      <c r="C20" s="10" t="s">
        <v>131</v>
      </c>
      <c r="D20" s="10" t="s">
        <v>28</v>
      </c>
      <c r="E20" s="12" t="s">
        <v>56</v>
      </c>
      <c r="F20" s="11">
        <v>9</v>
      </c>
      <c r="G20" s="11" t="s">
        <v>62</v>
      </c>
      <c r="H20" s="11">
        <v>2.52</v>
      </c>
      <c r="I20" s="11">
        <v>35.83</v>
      </c>
      <c r="J20" s="11">
        <v>26.76</v>
      </c>
      <c r="K20" s="11">
        <v>65.11</v>
      </c>
      <c r="L20" s="12">
        <v>100</v>
      </c>
      <c r="M20" s="14">
        <f t="shared" si="0"/>
        <v>0.65110000000000001</v>
      </c>
      <c r="N20" s="13">
        <f t="shared" si="1"/>
        <v>10</v>
      </c>
    </row>
    <row r="21" spans="1:125" ht="30" x14ac:dyDescent="0.25">
      <c r="A21" s="10">
        <v>11</v>
      </c>
      <c r="B21" s="11" t="s">
        <v>110</v>
      </c>
      <c r="C21" s="10" t="s">
        <v>26</v>
      </c>
      <c r="D21" s="10" t="s">
        <v>28</v>
      </c>
      <c r="E21" s="10" t="s">
        <v>53</v>
      </c>
      <c r="F21" s="10">
        <v>9</v>
      </c>
      <c r="G21" s="11" t="s">
        <v>62</v>
      </c>
      <c r="H21" s="11">
        <v>2.87</v>
      </c>
      <c r="I21" s="11">
        <v>30.42</v>
      </c>
      <c r="J21" s="11">
        <v>30.32</v>
      </c>
      <c r="K21" s="11">
        <v>63.61</v>
      </c>
      <c r="L21" s="12">
        <v>100</v>
      </c>
      <c r="M21" s="14">
        <f t="shared" si="0"/>
        <v>0.6361</v>
      </c>
      <c r="N21" s="13">
        <f t="shared" si="1"/>
        <v>11</v>
      </c>
    </row>
    <row r="22" spans="1:125" ht="27" customHeight="1" x14ac:dyDescent="0.25">
      <c r="A22" s="10">
        <v>12</v>
      </c>
      <c r="B22" s="11" t="s">
        <v>115</v>
      </c>
      <c r="C22" s="10" t="s">
        <v>131</v>
      </c>
      <c r="D22" s="10" t="s">
        <v>28</v>
      </c>
      <c r="E22" s="12" t="s">
        <v>57</v>
      </c>
      <c r="F22" s="11">
        <v>10</v>
      </c>
      <c r="G22" s="11" t="s">
        <v>62</v>
      </c>
      <c r="H22" s="11">
        <v>2.2599999999999998</v>
      </c>
      <c r="I22" s="11">
        <v>32.08</v>
      </c>
      <c r="J22" s="11">
        <v>28.29</v>
      </c>
      <c r="K22" s="11">
        <v>62.63</v>
      </c>
      <c r="L22" s="12">
        <v>100</v>
      </c>
      <c r="M22" s="14">
        <f t="shared" si="0"/>
        <v>0.62630000000000008</v>
      </c>
      <c r="N22" s="13">
        <f t="shared" si="1"/>
        <v>12</v>
      </c>
    </row>
    <row r="23" spans="1:125" ht="27.75" customHeight="1" x14ac:dyDescent="0.25">
      <c r="A23" s="10">
        <v>13</v>
      </c>
      <c r="B23" s="10" t="s">
        <v>107</v>
      </c>
      <c r="C23" s="10" t="s">
        <v>23</v>
      </c>
      <c r="D23" s="10" t="s">
        <v>28</v>
      </c>
      <c r="E23" s="10" t="s">
        <v>51</v>
      </c>
      <c r="F23" s="10">
        <v>10</v>
      </c>
      <c r="G23" s="11" t="s">
        <v>62</v>
      </c>
      <c r="H23" s="11">
        <v>3.91</v>
      </c>
      <c r="I23" s="11">
        <v>38.75</v>
      </c>
      <c r="J23" s="11">
        <v>17.899999999999999</v>
      </c>
      <c r="K23" s="11">
        <v>60.56</v>
      </c>
      <c r="L23" s="12">
        <v>100</v>
      </c>
      <c r="M23" s="14">
        <f t="shared" si="0"/>
        <v>0.60560000000000003</v>
      </c>
      <c r="N23" s="13">
        <f t="shared" si="1"/>
        <v>13</v>
      </c>
    </row>
    <row r="24" spans="1:125" ht="37.5" customHeight="1" x14ac:dyDescent="0.25">
      <c r="A24" s="10">
        <v>14</v>
      </c>
      <c r="B24" s="10" t="s">
        <v>109</v>
      </c>
      <c r="C24" s="10" t="s">
        <v>43</v>
      </c>
      <c r="D24" s="10" t="s">
        <v>28</v>
      </c>
      <c r="E24" s="10" t="s">
        <v>52</v>
      </c>
      <c r="F24" s="10">
        <v>9</v>
      </c>
      <c r="G24" s="10" t="s">
        <v>62</v>
      </c>
      <c r="H24" s="10">
        <v>4.87</v>
      </c>
      <c r="I24" s="16">
        <v>25</v>
      </c>
      <c r="J24" s="10">
        <v>29.61</v>
      </c>
      <c r="K24" s="10">
        <v>59.48</v>
      </c>
      <c r="L24" s="12">
        <v>100</v>
      </c>
      <c r="M24" s="14">
        <f t="shared" si="0"/>
        <v>0.5948</v>
      </c>
      <c r="N24" s="13">
        <f t="shared" si="1"/>
        <v>14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ht="27.75" customHeight="1" x14ac:dyDescent="0.25">
      <c r="A25" s="10">
        <v>15</v>
      </c>
      <c r="B25" s="10" t="s">
        <v>106</v>
      </c>
      <c r="C25" s="10" t="s">
        <v>23</v>
      </c>
      <c r="D25" s="10" t="s">
        <v>28</v>
      </c>
      <c r="E25" s="10" t="s">
        <v>50</v>
      </c>
      <c r="F25" s="10">
        <v>9</v>
      </c>
      <c r="G25" s="10" t="s">
        <v>62</v>
      </c>
      <c r="H25" s="10">
        <v>3.04</v>
      </c>
      <c r="I25" s="10">
        <v>28.33</v>
      </c>
      <c r="J25" s="10">
        <v>27.53</v>
      </c>
      <c r="K25" s="16">
        <v>58.9</v>
      </c>
      <c r="L25" s="12">
        <v>100</v>
      </c>
      <c r="M25" s="14">
        <f t="shared" si="0"/>
        <v>0.58899999999999997</v>
      </c>
      <c r="N25" s="13">
        <f t="shared" si="1"/>
        <v>15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30" x14ac:dyDescent="0.25">
      <c r="A26" s="10">
        <v>16</v>
      </c>
      <c r="B26" s="11" t="s">
        <v>105</v>
      </c>
      <c r="C26" s="10" t="s">
        <v>131</v>
      </c>
      <c r="D26" s="10" t="s">
        <v>28</v>
      </c>
      <c r="E26" s="12" t="s">
        <v>58</v>
      </c>
      <c r="F26" s="11">
        <v>11</v>
      </c>
      <c r="G26" s="11" t="s">
        <v>62</v>
      </c>
      <c r="H26" s="11">
        <v>4.09</v>
      </c>
      <c r="I26" s="11">
        <v>29.58</v>
      </c>
      <c r="J26" s="11">
        <v>24.69</v>
      </c>
      <c r="K26" s="11">
        <v>58.36</v>
      </c>
      <c r="L26" s="12">
        <v>100</v>
      </c>
      <c r="M26" s="14">
        <f t="shared" si="0"/>
        <v>0.58360000000000001</v>
      </c>
      <c r="N26" s="13">
        <f t="shared" si="1"/>
        <v>16</v>
      </c>
    </row>
    <row r="27" spans="1:125" ht="33.75" customHeight="1" x14ac:dyDescent="0.25">
      <c r="A27" s="10">
        <v>17</v>
      </c>
      <c r="B27" s="10" t="s">
        <v>100</v>
      </c>
      <c r="C27" s="10" t="s">
        <v>46</v>
      </c>
      <c r="D27" s="10" t="s">
        <v>28</v>
      </c>
      <c r="E27" s="11" t="s">
        <v>48</v>
      </c>
      <c r="F27" s="10">
        <v>10</v>
      </c>
      <c r="G27" s="10" t="s">
        <v>62</v>
      </c>
      <c r="H27" s="10">
        <v>6.17</v>
      </c>
      <c r="I27" s="16">
        <v>25</v>
      </c>
      <c r="J27" s="10">
        <v>25.88</v>
      </c>
      <c r="K27" s="10">
        <v>57.05</v>
      </c>
      <c r="L27" s="12">
        <v>100</v>
      </c>
      <c r="M27" s="14">
        <f t="shared" si="0"/>
        <v>0.57050000000000001</v>
      </c>
      <c r="N27" s="13">
        <f t="shared" si="1"/>
        <v>17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</sheetData>
  <mergeCells count="6">
    <mergeCell ref="A9:N9"/>
    <mergeCell ref="A3:N3"/>
    <mergeCell ref="A5:N5"/>
    <mergeCell ref="A6:N6"/>
    <mergeCell ref="A7:N7"/>
    <mergeCell ref="A8:N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2"/>
  <sheetViews>
    <sheetView tabSelected="1" topLeftCell="A4" zoomScale="70" zoomScaleNormal="70" workbookViewId="0">
      <selection activeCell="A10" sqref="A10:XFD10"/>
    </sheetView>
  </sheetViews>
  <sheetFormatPr defaultRowHeight="15" x14ac:dyDescent="0.25"/>
  <cols>
    <col min="2" max="2" width="16.85546875" customWidth="1"/>
    <col min="3" max="3" width="65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16.42578125" customWidth="1"/>
    <col min="9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19" t="s">
        <v>128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11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2" t="s">
        <v>20</v>
      </c>
      <c r="I10" s="11" t="s">
        <v>19</v>
      </c>
      <c r="J10" s="10" t="s">
        <v>129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45.75" customHeight="1" x14ac:dyDescent="0.25">
      <c r="A11" s="10">
        <v>1</v>
      </c>
      <c r="B11" s="15" t="s">
        <v>116</v>
      </c>
      <c r="C11" s="10" t="s">
        <v>59</v>
      </c>
      <c r="D11" s="10" t="s">
        <v>28</v>
      </c>
      <c r="E11" s="11" t="s">
        <v>60</v>
      </c>
      <c r="F11" s="10">
        <v>10</v>
      </c>
      <c r="G11" s="11" t="s">
        <v>72</v>
      </c>
      <c r="H11" s="11">
        <v>9.39</v>
      </c>
      <c r="I11" s="17">
        <v>40</v>
      </c>
      <c r="J11" s="17">
        <v>40</v>
      </c>
      <c r="K11" s="11">
        <v>89.39</v>
      </c>
      <c r="L11" s="12">
        <v>100</v>
      </c>
      <c r="M11" s="14">
        <f t="shared" ref="M11:M22" si="0">(K11/L11)</f>
        <v>0.89390000000000003</v>
      </c>
      <c r="N11" s="13">
        <f t="shared" ref="N11:N22" si="1">RANK(M11,$M$11:$M$22)</f>
        <v>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</row>
    <row r="12" spans="1:125" s="2" customFormat="1" ht="30" x14ac:dyDescent="0.25">
      <c r="A12" s="10">
        <v>2</v>
      </c>
      <c r="B12" s="12" t="s">
        <v>118</v>
      </c>
      <c r="C12" s="10" t="s">
        <v>23</v>
      </c>
      <c r="D12" s="10" t="s">
        <v>28</v>
      </c>
      <c r="E12" s="10" t="s">
        <v>51</v>
      </c>
      <c r="F12" s="10">
        <v>10</v>
      </c>
      <c r="G12" s="10" t="s">
        <v>77</v>
      </c>
      <c r="H12" s="10">
        <v>8.17</v>
      </c>
      <c r="I12" s="16">
        <v>37.5</v>
      </c>
      <c r="J12" s="10">
        <v>33.21</v>
      </c>
      <c r="K12" s="10">
        <v>78.88</v>
      </c>
      <c r="L12" s="12">
        <v>100</v>
      </c>
      <c r="M12" s="14">
        <f t="shared" si="0"/>
        <v>0.78879999999999995</v>
      </c>
      <c r="N12" s="13">
        <f t="shared" si="1"/>
        <v>2</v>
      </c>
    </row>
    <row r="13" spans="1:125" s="2" customFormat="1" ht="30" x14ac:dyDescent="0.25">
      <c r="A13" s="10">
        <v>3</v>
      </c>
      <c r="B13" s="10" t="s">
        <v>121</v>
      </c>
      <c r="C13" s="10" t="s">
        <v>43</v>
      </c>
      <c r="D13" s="10" t="s">
        <v>28</v>
      </c>
      <c r="E13" s="10" t="s">
        <v>53</v>
      </c>
      <c r="F13" s="10">
        <v>9</v>
      </c>
      <c r="G13" s="11" t="s">
        <v>77</v>
      </c>
      <c r="H13" s="11">
        <v>5.74</v>
      </c>
      <c r="I13" s="11">
        <v>37.92</v>
      </c>
      <c r="J13" s="17">
        <v>29.9</v>
      </c>
      <c r="K13" s="11">
        <v>73.56</v>
      </c>
      <c r="L13" s="12">
        <v>100</v>
      </c>
      <c r="M13" s="14">
        <f t="shared" si="0"/>
        <v>0.73560000000000003</v>
      </c>
      <c r="N13" s="13">
        <f t="shared" si="1"/>
        <v>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2" customFormat="1" ht="30" x14ac:dyDescent="0.25">
      <c r="A14" s="10">
        <v>4</v>
      </c>
      <c r="B14" s="10" t="s">
        <v>119</v>
      </c>
      <c r="C14" s="10" t="s">
        <v>26</v>
      </c>
      <c r="D14" s="10" t="s">
        <v>28</v>
      </c>
      <c r="E14" s="10" t="s">
        <v>51</v>
      </c>
      <c r="F14" s="10">
        <v>10</v>
      </c>
      <c r="G14" s="10" t="s">
        <v>62</v>
      </c>
      <c r="H14" s="10">
        <v>8.09</v>
      </c>
      <c r="I14" s="10">
        <v>37.08</v>
      </c>
      <c r="J14" s="10">
        <v>26.96</v>
      </c>
      <c r="K14" s="10">
        <v>72.13</v>
      </c>
      <c r="L14" s="12">
        <v>100</v>
      </c>
      <c r="M14" s="14">
        <f t="shared" si="0"/>
        <v>0.72129999999999994</v>
      </c>
      <c r="N14" s="13">
        <f t="shared" si="1"/>
        <v>4</v>
      </c>
    </row>
    <row r="15" spans="1:125" s="2" customFormat="1" ht="30" x14ac:dyDescent="0.25">
      <c r="A15" s="10">
        <v>5</v>
      </c>
      <c r="B15" s="10" t="s">
        <v>123</v>
      </c>
      <c r="C15" s="10" t="s">
        <v>26</v>
      </c>
      <c r="D15" s="10" t="s">
        <v>28</v>
      </c>
      <c r="E15" s="10" t="s">
        <v>53</v>
      </c>
      <c r="F15" s="10">
        <v>9</v>
      </c>
      <c r="G15" s="10" t="s">
        <v>62</v>
      </c>
      <c r="H15" s="10">
        <v>6.17</v>
      </c>
      <c r="I15" s="10">
        <v>30.42</v>
      </c>
      <c r="J15" s="10">
        <v>32.47</v>
      </c>
      <c r="K15" s="10">
        <v>69.06</v>
      </c>
      <c r="L15" s="12">
        <v>100</v>
      </c>
      <c r="M15" s="14">
        <f t="shared" si="0"/>
        <v>0.69059999999999999</v>
      </c>
      <c r="N15" s="13">
        <f t="shared" si="1"/>
        <v>5</v>
      </c>
    </row>
    <row r="16" spans="1:125" ht="30" x14ac:dyDescent="0.25">
      <c r="A16" s="10">
        <v>6</v>
      </c>
      <c r="B16" s="10" t="s">
        <v>125</v>
      </c>
      <c r="C16" s="10" t="s">
        <v>26</v>
      </c>
      <c r="D16" s="10" t="s">
        <v>28</v>
      </c>
      <c r="E16" s="10" t="s">
        <v>55</v>
      </c>
      <c r="F16" s="10">
        <v>11</v>
      </c>
      <c r="G16" s="11" t="s">
        <v>62</v>
      </c>
      <c r="H16" s="17">
        <v>6.7</v>
      </c>
      <c r="I16" s="11">
        <v>31.25</v>
      </c>
      <c r="J16" s="11">
        <v>30.75</v>
      </c>
      <c r="K16" s="17">
        <v>68.7</v>
      </c>
      <c r="L16" s="12">
        <v>100</v>
      </c>
      <c r="M16" s="14">
        <f t="shared" si="0"/>
        <v>0.68700000000000006</v>
      </c>
      <c r="N16" s="13">
        <f t="shared" si="1"/>
        <v>6</v>
      </c>
    </row>
    <row r="17" spans="1:125" ht="30" x14ac:dyDescent="0.25">
      <c r="A17" s="10">
        <v>7</v>
      </c>
      <c r="B17" s="10" t="s">
        <v>124</v>
      </c>
      <c r="C17" s="10" t="s">
        <v>26</v>
      </c>
      <c r="D17" s="10" t="s">
        <v>28</v>
      </c>
      <c r="E17" s="10" t="s">
        <v>52</v>
      </c>
      <c r="F17" s="10">
        <v>9</v>
      </c>
      <c r="G17" s="11" t="s">
        <v>62</v>
      </c>
      <c r="H17" s="11">
        <v>5.91</v>
      </c>
      <c r="I17" s="11">
        <v>32.92</v>
      </c>
      <c r="J17" s="11">
        <v>29.24</v>
      </c>
      <c r="K17" s="11">
        <v>68.069999999999993</v>
      </c>
      <c r="L17" s="12">
        <v>100</v>
      </c>
      <c r="M17" s="14">
        <f t="shared" si="0"/>
        <v>0.68069999999999997</v>
      </c>
      <c r="N17" s="13">
        <f t="shared" si="1"/>
        <v>7</v>
      </c>
    </row>
    <row r="18" spans="1:125" ht="45" x14ac:dyDescent="0.25">
      <c r="A18" s="10">
        <v>8</v>
      </c>
      <c r="B18" s="10" t="s">
        <v>117</v>
      </c>
      <c r="C18" s="10" t="s">
        <v>21</v>
      </c>
      <c r="D18" s="10" t="s">
        <v>28</v>
      </c>
      <c r="E18" s="11" t="s">
        <v>49</v>
      </c>
      <c r="F18" s="10">
        <v>9</v>
      </c>
      <c r="G18" s="10" t="s">
        <v>62</v>
      </c>
      <c r="H18" s="16">
        <v>9.3000000000000007</v>
      </c>
      <c r="I18" s="10">
        <v>24.58</v>
      </c>
      <c r="J18" s="10">
        <v>32.82</v>
      </c>
      <c r="K18" s="16">
        <v>66.7</v>
      </c>
      <c r="L18" s="12">
        <v>100</v>
      </c>
      <c r="M18" s="14">
        <f t="shared" si="0"/>
        <v>0.66700000000000004</v>
      </c>
      <c r="N18" s="13">
        <f t="shared" si="1"/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45" x14ac:dyDescent="0.25">
      <c r="A19" s="10">
        <v>9</v>
      </c>
      <c r="B19" s="10" t="s">
        <v>120</v>
      </c>
      <c r="C19" s="10" t="s">
        <v>24</v>
      </c>
      <c r="D19" s="10" t="s">
        <v>27</v>
      </c>
      <c r="E19" s="12" t="s">
        <v>58</v>
      </c>
      <c r="F19" s="10">
        <v>11</v>
      </c>
      <c r="G19" s="10" t="s">
        <v>62</v>
      </c>
      <c r="H19" s="10">
        <v>7.04</v>
      </c>
      <c r="I19" s="10">
        <v>30.83</v>
      </c>
      <c r="J19" s="10">
        <v>25.71</v>
      </c>
      <c r="K19" s="10">
        <v>63.58</v>
      </c>
      <c r="L19" s="12">
        <v>100</v>
      </c>
      <c r="M19" s="14">
        <f t="shared" si="0"/>
        <v>0.63580000000000003</v>
      </c>
      <c r="N19" s="13">
        <f t="shared" si="1"/>
        <v>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22.5" customHeight="1" x14ac:dyDescent="0.25">
      <c r="A20" s="10">
        <v>10</v>
      </c>
      <c r="B20" s="10" t="s">
        <v>126</v>
      </c>
      <c r="C20" s="10" t="s">
        <v>26</v>
      </c>
      <c r="D20" s="10" t="s">
        <v>28</v>
      </c>
      <c r="E20" s="10" t="s">
        <v>55</v>
      </c>
      <c r="F20" s="10">
        <v>11</v>
      </c>
      <c r="G20" s="11" t="s">
        <v>62</v>
      </c>
      <c r="H20" s="11">
        <v>8.43</v>
      </c>
      <c r="I20" s="11">
        <v>13.33</v>
      </c>
      <c r="J20" s="11">
        <v>37.869999999999997</v>
      </c>
      <c r="K20" s="11">
        <v>59.63</v>
      </c>
      <c r="L20" s="12">
        <v>100</v>
      </c>
      <c r="M20" s="14">
        <f t="shared" si="0"/>
        <v>0.59630000000000005</v>
      </c>
      <c r="N20" s="13">
        <f t="shared" si="1"/>
        <v>10</v>
      </c>
    </row>
    <row r="21" spans="1:125" ht="27" customHeight="1" x14ac:dyDescent="0.25">
      <c r="A21" s="10">
        <v>11</v>
      </c>
      <c r="B21" s="11" t="s">
        <v>127</v>
      </c>
      <c r="C21" s="10" t="s">
        <v>131</v>
      </c>
      <c r="D21" s="10" t="s">
        <v>28</v>
      </c>
      <c r="E21" s="12" t="s">
        <v>57</v>
      </c>
      <c r="F21" s="11">
        <v>10</v>
      </c>
      <c r="G21" s="11" t="s">
        <v>62</v>
      </c>
      <c r="H21" s="11">
        <v>5.22</v>
      </c>
      <c r="I21" s="11">
        <v>29.17</v>
      </c>
      <c r="J21" s="11">
        <v>16.3</v>
      </c>
      <c r="K21" s="11">
        <v>50.69</v>
      </c>
      <c r="L21" s="12">
        <v>100</v>
      </c>
      <c r="M21" s="14">
        <f t="shared" si="0"/>
        <v>0.50690000000000002</v>
      </c>
      <c r="N21" s="13">
        <f t="shared" si="1"/>
        <v>11</v>
      </c>
    </row>
    <row r="22" spans="1:125" ht="30" x14ac:dyDescent="0.25">
      <c r="A22" s="10">
        <v>12</v>
      </c>
      <c r="B22" s="11" t="s">
        <v>122</v>
      </c>
      <c r="C22" s="10" t="s">
        <v>43</v>
      </c>
      <c r="D22" s="10" t="s">
        <v>28</v>
      </c>
      <c r="E22" s="10" t="s">
        <v>53</v>
      </c>
      <c r="F22" s="10">
        <v>9</v>
      </c>
      <c r="G22" s="11" t="s">
        <v>62</v>
      </c>
      <c r="H22" s="11">
        <v>6.17</v>
      </c>
      <c r="I22" s="17">
        <v>12.5</v>
      </c>
      <c r="J22" s="17">
        <v>31</v>
      </c>
      <c r="K22" s="11">
        <v>49.67</v>
      </c>
      <c r="L22" s="12">
        <v>100</v>
      </c>
      <c r="M22" s="14">
        <f t="shared" si="0"/>
        <v>0.49670000000000003</v>
      </c>
      <c r="N22" s="13">
        <f t="shared" si="1"/>
        <v>12</v>
      </c>
    </row>
  </sheetData>
  <mergeCells count="6">
    <mergeCell ref="A9:N9"/>
    <mergeCell ref="A3:N3"/>
    <mergeCell ref="A5:N5"/>
    <mergeCell ref="A6:N6"/>
    <mergeCell ref="A7:N7"/>
    <mergeCell ref="A8:N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класс_девушки</vt:lpstr>
      <vt:lpstr>7-8 класс_юноши</vt:lpstr>
      <vt:lpstr>9-11 класс_девушки</vt:lpstr>
      <vt:lpstr>9-11 класс_юноши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2024-11-20T09:34:59Z</dcterms:modified>
</cp:coreProperties>
</file>